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95" windowWidth="20310" windowHeight="8445" activeTab="1"/>
  </bookViews>
  <sheets>
    <sheet name="RESUMEN GTE ZONAL" sheetId="6" r:id="rId1"/>
    <sheet name="DETALLE ZONAL - LOCAL" sheetId="1" r:id="rId2"/>
    <sheet name="faltan" sheetId="3" state="hidden" r:id="rId3"/>
    <sheet name="Hoja4" sheetId="4" state="hidden" r:id="rId4"/>
    <sheet name="Hoja5" sheetId="5" state="hidden" r:id="rId5"/>
  </sheets>
  <definedNames>
    <definedName name="_xlnm._FilterDatabase" localSheetId="2" hidden="1">faltan!$F$4:$G$24</definedName>
  </definedNames>
  <calcPr calcId="145621"/>
  <pivotCaches>
    <pivotCache cacheId="1" r:id="rId6"/>
  </pivotCaches>
</workbook>
</file>

<file path=xl/calcChain.xml><?xml version="1.0" encoding="utf-8"?>
<calcChain xmlns="http://schemas.openxmlformats.org/spreadsheetml/2006/main">
  <c r="G13" i="3" l="1"/>
  <c r="G6" i="3"/>
  <c r="G7" i="3"/>
  <c r="G8" i="3"/>
  <c r="G9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G5" i="3"/>
</calcChain>
</file>

<file path=xl/sharedStrings.xml><?xml version="1.0" encoding="utf-8"?>
<sst xmlns="http://schemas.openxmlformats.org/spreadsheetml/2006/main" count="148" uniqueCount="79">
  <si>
    <t>N° Local</t>
  </si>
  <si>
    <t>Local</t>
  </si>
  <si>
    <t>Zonal</t>
  </si>
  <si>
    <t>Maximino Berrade</t>
  </si>
  <si>
    <t>Ismael Velasquez</t>
  </si>
  <si>
    <t>Claudio Mansilla</t>
  </si>
  <si>
    <t>CURAUMA</t>
  </si>
  <si>
    <t>QUINTERO II</t>
  </si>
  <si>
    <t>JARDIN DEL MAR</t>
  </si>
  <si>
    <t>VALPARAISO PUERTO</t>
  </si>
  <si>
    <t>Rodrigo Bao</t>
  </si>
  <si>
    <t>Felipe Lavandero</t>
  </si>
  <si>
    <t>Jaime Bahamonde</t>
  </si>
  <si>
    <t>DORSAL</t>
  </si>
  <si>
    <t>MORANDE</t>
  </si>
  <si>
    <t>SAN JOAQUIN</t>
  </si>
  <si>
    <t>SANTA MARIA</t>
  </si>
  <si>
    <t>LAS CONDES</t>
  </si>
  <si>
    <t>CONSISTORIAL</t>
  </si>
  <si>
    <t>Alejandro Mayer</t>
  </si>
  <si>
    <t>Francisco Chavez</t>
  </si>
  <si>
    <t>Rafael Correa</t>
  </si>
  <si>
    <t>Total general</t>
  </si>
  <si>
    <t>Suma de Venta Estimada que se pierde</t>
  </si>
  <si>
    <t>RESUMEN</t>
  </si>
  <si>
    <t>Cuenta de Local</t>
  </si>
  <si>
    <t>VICENTE VALDES</t>
  </si>
  <si>
    <t>MAIPU 4 PONIENTE</t>
  </si>
  <si>
    <t>MAIPU CAMINO MELIPILLA</t>
  </si>
  <si>
    <t>ROJAS MAGALLANES</t>
  </si>
  <si>
    <t>ABRAZO DE MAIPU</t>
  </si>
  <si>
    <t>LINDEROS</t>
  </si>
  <si>
    <t>MAIPU EL ROSAL</t>
  </si>
  <si>
    <t>LOS NOTROS</t>
  </si>
  <si>
    <t>JUAN SOLER</t>
  </si>
  <si>
    <t>URMENETA</t>
  </si>
  <si>
    <t>Paulo Gariglio</t>
  </si>
  <si>
    <t>Miguel Angel Castillo</t>
  </si>
  <si>
    <t>Jorge Cofre</t>
  </si>
  <si>
    <t>Mauricio Urra</t>
  </si>
  <si>
    <t xml:space="preserve"> GERENTES ZONALES</t>
  </si>
  <si>
    <t>Aldo Jimenez</t>
  </si>
  <si>
    <t>Christian Godoy</t>
  </si>
  <si>
    <t>Eduardo Covarrubias</t>
  </si>
  <si>
    <t>Felipe Ugarte</t>
  </si>
  <si>
    <t>Gonzalo Rehbein</t>
  </si>
  <si>
    <t>Julio Bravo</t>
  </si>
  <si>
    <t>Peter Van Lankeren</t>
  </si>
  <si>
    <t>GTE</t>
  </si>
  <si>
    <t>FALTA</t>
  </si>
  <si>
    <t>VALDIVIA II</t>
  </si>
  <si>
    <t>VALDIVIA IV</t>
  </si>
  <si>
    <t>ARAUCO</t>
  </si>
  <si>
    <t>VALDIVIA</t>
  </si>
  <si>
    <t>CHIGUAYANTE II</t>
  </si>
  <si>
    <t>LOMAS DE SAN ANDRES</t>
  </si>
  <si>
    <t>SAN PEDRO DE LA PAZ</t>
  </si>
  <si>
    <t>TEMUCO SAN MARTIN</t>
  </si>
  <si>
    <t>TEMUCO ALEMANIA</t>
  </si>
  <si>
    <t>PADRE LAS CASAS</t>
  </si>
  <si>
    <t>PALOMA</t>
  </si>
  <si>
    <t>ROTONDA</t>
  </si>
  <si>
    <t>PUERTO MONTT II</t>
  </si>
  <si>
    <t>LOS VOLCANES</t>
  </si>
  <si>
    <t>VALLE VOLCANES</t>
  </si>
  <si>
    <t>ZONA FRANCA I</t>
  </si>
  <si>
    <t>TALCA-1 NORTE</t>
  </si>
  <si>
    <t>ALTO HOSPICIO II</t>
  </si>
  <si>
    <t>RANCAGUA KENNEDY</t>
  </si>
  <si>
    <t>MACHALI</t>
  </si>
  <si>
    <t>RANCAGUA REPUBLICA</t>
  </si>
  <si>
    <t>LARAPINTA</t>
  </si>
  <si>
    <t>VILLA ALEMANA</t>
  </si>
  <si>
    <t>VILLA ALEMANA  III</t>
  </si>
  <si>
    <t>QUILLOTA III</t>
  </si>
  <si>
    <t>EL MILAGRO</t>
  </si>
  <si>
    <t>FLORIDA</t>
  </si>
  <si>
    <t>LOS ANGELES SINAY</t>
  </si>
  <si>
    <t>REGIMIENTO ARICA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</si>
</sst>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8" x14ac:knownFonts="1"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6" fontId="2" fillId="2" borderId="0" xfId="0" applyNumberFormat="1" applyFont="1" applyFill="1" applyBorder="1" applyAlignment="1">
      <alignment horizontal="center" vertical="center" wrapText="1"/>
    </xf>
    <xf numFmtId="6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5" fillId="3" borderId="0" xfId="0" applyFont="1" applyFill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6" fillId="4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12"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horizontal="center" readingOrder="0"/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Alvarez Auspont" refreshedDate="41589.822093171293" createdVersion="4" refreshedVersion="4" minRefreshableVersion="3" recordCount="59">
  <cacheSource type="worksheet">
    <worksheetSource ref="B4:D60" sheet="DETALLE ZONAL - LOCAL"/>
  </cacheSource>
  <cacheFields count="4">
    <cacheField name="Zonal" numFmtId="0">
      <sharedItems containsBlank="1" count="21">
        <s v="Julio Bravo"/>
        <s v="Christian Godoy"/>
        <s v="Claudio Mansilla"/>
        <s v="Maximino Berrade"/>
        <s v="Ismael Velasquez"/>
        <s v="Rodrigo Bao"/>
        <s v="Jaime Bahamonde"/>
        <s v="Felipe Lavandero"/>
        <s v="Rafael Correa"/>
        <s v="Francisco Chavez"/>
        <s v="Alejandro Mayer"/>
        <s v="Paulo Gariglio"/>
        <s v="Miguel Angel Castillo"/>
        <s v="Jorge Cofre"/>
        <s v="Mauricio Urra"/>
        <s v="Eduardo Covarrubias"/>
        <s v="Felipe Ugarte"/>
        <s v="Aldo Jimenez"/>
        <s v="Peter Van Lankeren"/>
        <s v="Gonzalo Rehbein"/>
        <m/>
      </sharedItems>
    </cacheField>
    <cacheField name="N° Local" numFmtId="0">
      <sharedItems containsBlank="1" containsMixedTypes="1" containsNumber="1" containsInteger="1" minValue="56" maxValue="982"/>
    </cacheField>
    <cacheField name="Local" numFmtId="0">
      <sharedItems containsBlank="1"/>
    </cacheField>
    <cacheField name="Venta Estimada que se pierde" numFmtId="0">
      <sharedItems containsBlank="1" containsMixedTypes="1" containsNumber="1" containsInteger="1" minValue="3000000" maxValue="52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s v="No Tiene"/>
    <s v="No Tiene"/>
    <s v="No Tiene"/>
  </r>
  <r>
    <x v="1"/>
    <s v="No Tiene"/>
    <s v="No Tiene"/>
    <s v="No Tiene"/>
  </r>
  <r>
    <x v="2"/>
    <s v="No Tiene"/>
    <s v="No Tiene"/>
    <s v="No Tiene"/>
  </r>
  <r>
    <x v="3"/>
    <n v="909"/>
    <s v="TEMUCO SAN MARTIN"/>
    <n v="8500000"/>
  </r>
  <r>
    <x v="3"/>
    <n v="982"/>
    <s v="TEMUCO ALEMANIA"/>
    <n v="7200000"/>
  </r>
  <r>
    <x v="3"/>
    <n v="928"/>
    <s v="PADRE LAS CASAS"/>
    <n v="5700000"/>
  </r>
  <r>
    <x v="4"/>
    <n v="916"/>
    <s v="PALOMA"/>
    <n v="17000000"/>
  </r>
  <r>
    <x v="4"/>
    <n v="915"/>
    <s v="ROTONDA"/>
    <n v="15000000"/>
  </r>
  <r>
    <x v="4"/>
    <n v="925"/>
    <s v="PUERTO MONTT II"/>
    <n v="9000000"/>
  </r>
  <r>
    <x v="4"/>
    <n v="585"/>
    <s v="LOS VOLCANES"/>
    <n v="5000000"/>
  </r>
  <r>
    <x v="4"/>
    <n v="772"/>
    <s v="VALLE VOLCANES"/>
    <n v="3000000"/>
  </r>
  <r>
    <x v="5"/>
    <n v="477"/>
    <s v="CURAUMA"/>
    <n v="13458185"/>
  </r>
  <r>
    <x v="5"/>
    <n v="625"/>
    <s v="QUINTERO II"/>
    <n v="6648048"/>
  </r>
  <r>
    <x v="5"/>
    <n v="717"/>
    <s v="JARDIN DEL MAR"/>
    <n v="8511591"/>
  </r>
  <r>
    <x v="5"/>
    <n v="957"/>
    <s v="VALPARAISO PUERTO"/>
    <n v="4513591"/>
  </r>
  <r>
    <x v="6"/>
    <n v="622"/>
    <s v="ZONA FRANCA I"/>
    <n v="52000000"/>
  </r>
  <r>
    <x v="7"/>
    <n v="965"/>
    <s v="TALCA-1 NORTE"/>
    <n v="8000000"/>
  </r>
  <r>
    <x v="8"/>
    <n v="481"/>
    <s v="DORSAL"/>
    <n v="12817564"/>
  </r>
  <r>
    <x v="8"/>
    <n v="962"/>
    <s v="MORANDE"/>
    <n v="5398959"/>
  </r>
  <r>
    <x v="8"/>
    <n v="978"/>
    <s v="SAN JOAQUIN"/>
    <n v="8550013"/>
  </r>
  <r>
    <x v="9"/>
    <n v="335"/>
    <s v="SANTA MARIA"/>
    <n v="30000000"/>
  </r>
  <r>
    <x v="9"/>
    <n v="671"/>
    <s v="LAS CONDES"/>
    <n v="12000000"/>
  </r>
  <r>
    <x v="9"/>
    <n v="953"/>
    <s v="CONSISTORIAL"/>
    <n v="19000000"/>
  </r>
  <r>
    <x v="10"/>
    <n v="600"/>
    <s v="ALTO HOSPICIO II"/>
    <n v="28363999"/>
  </r>
  <r>
    <x v="11"/>
    <n v="686"/>
    <s v="RANCAGUA KENNEDY"/>
    <n v="12500000"/>
  </r>
  <r>
    <x v="11"/>
    <n v="324"/>
    <s v="MACHALI"/>
    <n v="10000000"/>
  </r>
  <r>
    <x v="11"/>
    <n v="644"/>
    <s v="RANCAGUA REPUBLICA"/>
    <n v="7000000"/>
  </r>
  <r>
    <x v="12"/>
    <n v="905"/>
    <s v="VICENTE VALDES"/>
    <n v="11878165"/>
  </r>
  <r>
    <x v="12"/>
    <n v="911"/>
    <s v="MAIPU 4 PONIENTE"/>
    <n v="10624078"/>
  </r>
  <r>
    <x v="12"/>
    <n v="910"/>
    <s v="MAIPU CAMINO MELIPILLA"/>
    <n v="9603854"/>
  </r>
  <r>
    <x v="12"/>
    <n v="912"/>
    <s v="ROJAS MAGALLANES"/>
    <n v="9201628"/>
  </r>
  <r>
    <x v="12"/>
    <n v="482"/>
    <s v="ABRAZO DE MAIPU"/>
    <n v="7669479"/>
  </r>
  <r>
    <x v="12"/>
    <n v="643"/>
    <s v="LINDEROS"/>
    <n v="5141043"/>
  </r>
  <r>
    <x v="12"/>
    <n v="980"/>
    <s v="MAIPU EL ROSAL"/>
    <n v="3037998"/>
  </r>
  <r>
    <x v="13"/>
    <n v="56"/>
    <s v="LARAPINTA"/>
    <n v="14000000"/>
  </r>
  <r>
    <x v="13"/>
    <n v="445"/>
    <s v="VILLA ALEMANA"/>
    <n v="18000000"/>
  </r>
  <r>
    <x v="13"/>
    <n v="902"/>
    <s v="VILLA ALEMANA  III"/>
    <n v="13000000"/>
  </r>
  <r>
    <x v="13"/>
    <n v="466"/>
    <s v="QUILLOTA III"/>
    <n v="8000000"/>
  </r>
  <r>
    <x v="14"/>
    <n v="642"/>
    <s v="LOS NOTROS"/>
    <n v="12013164"/>
  </r>
  <r>
    <x v="14"/>
    <n v="763"/>
    <s v="JUAN SOLER"/>
    <n v="25909891"/>
  </r>
  <r>
    <x v="14"/>
    <n v="764"/>
    <s v="URMENETA"/>
    <n v="14148349"/>
  </r>
  <r>
    <x v="15"/>
    <n v="626"/>
    <s v="EL MILAGRO"/>
    <n v="20000000"/>
  </r>
  <r>
    <x v="15"/>
    <n v="963"/>
    <s v="FLORIDA"/>
    <n v="15000000"/>
  </r>
  <r>
    <x v="16"/>
    <n v="685"/>
    <s v="LOS ANGELES SINAY"/>
    <n v="3573501"/>
  </r>
  <r>
    <x v="17"/>
    <n v="954"/>
    <s v="REGIMIENTO ARICA"/>
    <n v="11000000"/>
  </r>
  <r>
    <x v="18"/>
    <n v="776"/>
    <s v="VALDIVIA II"/>
    <n v="11000000"/>
  </r>
  <r>
    <x v="18"/>
    <n v="791"/>
    <s v="VALDIVIA IV"/>
    <n v="18000000"/>
  </r>
  <r>
    <x v="18"/>
    <n v="375"/>
    <s v="ARAUCO"/>
    <n v="27000000"/>
  </r>
  <r>
    <x v="18"/>
    <n v="627"/>
    <s v="VALDIVIA"/>
    <n v="4000000"/>
  </r>
  <r>
    <x v="19"/>
    <n v="601"/>
    <s v="CHIGUAYANTE II"/>
    <n v="9672464"/>
  </r>
  <r>
    <x v="19"/>
    <n v="602"/>
    <s v="LOMAS DE SAN ANDRES"/>
    <n v="7743347"/>
  </r>
  <r>
    <x v="19"/>
    <n v="914"/>
    <s v="SAN PEDRO DE LA PAZ"/>
    <n v="11725169"/>
  </r>
  <r>
    <x v="20"/>
    <m/>
    <m/>
    <m/>
  </r>
  <r>
    <x v="20"/>
    <m/>
    <m/>
    <m/>
  </r>
  <r>
    <x v="20"/>
    <m/>
    <m/>
    <m/>
  </r>
  <r>
    <x v="20"/>
    <m/>
    <m/>
    <m/>
  </r>
  <r>
    <x v="20"/>
    <m/>
    <m/>
    <m/>
  </r>
  <r>
    <x v="20"/>
    <m/>
    <m/>
    <m/>
  </r>
  <r>
    <x v="2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GERENTES ZONALES">
  <location ref="A3:C24" firstHeaderRow="0" firstDataRow="1" firstDataCol="1"/>
  <pivotFields count="4">
    <pivotField axis="axisRow" showAll="0" sortType="descending">
      <items count="22">
        <item x="10"/>
        <item x="2"/>
        <item x="7"/>
        <item x="9"/>
        <item x="4"/>
        <item x="6"/>
        <item x="3"/>
        <item x="8"/>
        <item x="5"/>
        <item h="1" x="20"/>
        <item x="11"/>
        <item x="12"/>
        <item x="13"/>
        <item x="14"/>
        <item x="1"/>
        <item x="15"/>
        <item x="16"/>
        <item x="17"/>
        <item x="0"/>
        <item x="18"/>
        <item x="1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</pivotFields>
  <rowFields count="1">
    <field x="0"/>
  </rowFields>
  <rowItems count="21">
    <i>
      <x v="3"/>
    </i>
    <i>
      <x v="19"/>
    </i>
    <i>
      <x v="11"/>
    </i>
    <i>
      <x v="12"/>
    </i>
    <i>
      <x v="13"/>
    </i>
    <i>
      <x v="5"/>
    </i>
    <i>
      <x v="4"/>
    </i>
    <i>
      <x v="15"/>
    </i>
    <i>
      <x v="8"/>
    </i>
    <i>
      <x v="10"/>
    </i>
    <i>
      <x v="20"/>
    </i>
    <i>
      <x/>
    </i>
    <i>
      <x v="7"/>
    </i>
    <i>
      <x v="6"/>
    </i>
    <i>
      <x v="17"/>
    </i>
    <i>
      <x v="2"/>
    </i>
    <i>
      <x v="16"/>
    </i>
    <i>
      <x v="1"/>
    </i>
    <i>
      <x v="14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Local" fld="2" subtotal="count" baseField="0" baseItem="0"/>
    <dataField name="Suma de Venta Estimada que se pierde" fld="3" baseField="0" baseItem="0" numFmtId="164"/>
  </dataFields>
  <formats count="12">
    <format dxfId="11">
      <pivotArea type="all" dataOnly="0" outline="0" fieldPosition="0"/>
    </format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workbookViewId="0">
      <selection activeCell="A2" sqref="A2:C24"/>
    </sheetView>
  </sheetViews>
  <sheetFormatPr baseColWidth="10" defaultRowHeight="12.75" x14ac:dyDescent="0.2"/>
  <cols>
    <col min="1" max="1" width="24.6640625" style="6" customWidth="1"/>
    <col min="2" max="2" width="15.5" style="6" customWidth="1"/>
    <col min="3" max="3" width="37.5" style="6" bestFit="1" customWidth="1"/>
    <col min="4" max="16384" width="12" style="6"/>
  </cols>
  <sheetData>
    <row r="2" spans="1:3" x14ac:dyDescent="0.2">
      <c r="A2" s="13" t="s">
        <v>24</v>
      </c>
    </row>
    <row r="3" spans="1:3" x14ac:dyDescent="0.2">
      <c r="A3" s="8" t="s">
        <v>40</v>
      </c>
      <c r="B3" s="8" t="s">
        <v>25</v>
      </c>
      <c r="C3" s="8" t="s">
        <v>23</v>
      </c>
    </row>
    <row r="4" spans="1:3" x14ac:dyDescent="0.2">
      <c r="A4" s="14" t="s">
        <v>20</v>
      </c>
      <c r="B4" s="15">
        <v>3</v>
      </c>
      <c r="C4" s="7">
        <v>61000000</v>
      </c>
    </row>
    <row r="5" spans="1:3" x14ac:dyDescent="0.2">
      <c r="A5" s="14" t="s">
        <v>47</v>
      </c>
      <c r="B5" s="15">
        <v>4</v>
      </c>
      <c r="C5" s="7">
        <v>60000000</v>
      </c>
    </row>
    <row r="6" spans="1:3" x14ac:dyDescent="0.2">
      <c r="A6" s="14" t="s">
        <v>37</v>
      </c>
      <c r="B6" s="15">
        <v>7</v>
      </c>
      <c r="C6" s="7">
        <v>57156245</v>
      </c>
    </row>
    <row r="7" spans="1:3" x14ac:dyDescent="0.2">
      <c r="A7" s="14" t="s">
        <v>38</v>
      </c>
      <c r="B7" s="15">
        <v>4</v>
      </c>
      <c r="C7" s="7">
        <v>53000000</v>
      </c>
    </row>
    <row r="8" spans="1:3" x14ac:dyDescent="0.2">
      <c r="A8" s="14" t="s">
        <v>39</v>
      </c>
      <c r="B8" s="15">
        <v>3</v>
      </c>
      <c r="C8" s="7">
        <v>52071404</v>
      </c>
    </row>
    <row r="9" spans="1:3" x14ac:dyDescent="0.2">
      <c r="A9" s="14" t="s">
        <v>12</v>
      </c>
      <c r="B9" s="15">
        <v>1</v>
      </c>
      <c r="C9" s="7">
        <v>52000000</v>
      </c>
    </row>
    <row r="10" spans="1:3" x14ac:dyDescent="0.2">
      <c r="A10" s="14" t="s">
        <v>4</v>
      </c>
      <c r="B10" s="15">
        <v>5</v>
      </c>
      <c r="C10" s="7">
        <v>49000000</v>
      </c>
    </row>
    <row r="11" spans="1:3" x14ac:dyDescent="0.2">
      <c r="A11" s="14" t="s">
        <v>43</v>
      </c>
      <c r="B11" s="15">
        <v>2</v>
      </c>
      <c r="C11" s="7">
        <v>35000000</v>
      </c>
    </row>
    <row r="12" spans="1:3" x14ac:dyDescent="0.2">
      <c r="A12" s="14" t="s">
        <v>10</v>
      </c>
      <c r="B12" s="15">
        <v>4</v>
      </c>
      <c r="C12" s="7">
        <v>33131415</v>
      </c>
    </row>
    <row r="13" spans="1:3" x14ac:dyDescent="0.2">
      <c r="A13" s="14" t="s">
        <v>36</v>
      </c>
      <c r="B13" s="15">
        <v>3</v>
      </c>
      <c r="C13" s="7">
        <v>29500000</v>
      </c>
    </row>
    <row r="14" spans="1:3" x14ac:dyDescent="0.2">
      <c r="A14" s="14" t="s">
        <v>45</v>
      </c>
      <c r="B14" s="15">
        <v>3</v>
      </c>
      <c r="C14" s="7">
        <v>29140980</v>
      </c>
    </row>
    <row r="15" spans="1:3" x14ac:dyDescent="0.2">
      <c r="A15" s="14" t="s">
        <v>19</v>
      </c>
      <c r="B15" s="15">
        <v>1</v>
      </c>
      <c r="C15" s="7">
        <v>28363999</v>
      </c>
    </row>
    <row r="16" spans="1:3" x14ac:dyDescent="0.2">
      <c r="A16" s="14" t="s">
        <v>21</v>
      </c>
      <c r="B16" s="15">
        <v>3</v>
      </c>
      <c r="C16" s="7">
        <v>26766536</v>
      </c>
    </row>
    <row r="17" spans="1:3" x14ac:dyDescent="0.2">
      <c r="A17" s="14" t="s">
        <v>3</v>
      </c>
      <c r="B17" s="15">
        <v>3</v>
      </c>
      <c r="C17" s="7">
        <v>21400000</v>
      </c>
    </row>
    <row r="18" spans="1:3" x14ac:dyDescent="0.2">
      <c r="A18" s="14" t="s">
        <v>41</v>
      </c>
      <c r="B18" s="15">
        <v>1</v>
      </c>
      <c r="C18" s="7">
        <v>11000000</v>
      </c>
    </row>
    <row r="19" spans="1:3" x14ac:dyDescent="0.2">
      <c r="A19" s="14" t="s">
        <v>11</v>
      </c>
      <c r="B19" s="15">
        <v>1</v>
      </c>
      <c r="C19" s="7">
        <v>8000000</v>
      </c>
    </row>
    <row r="20" spans="1:3" x14ac:dyDescent="0.2">
      <c r="A20" s="14" t="s">
        <v>44</v>
      </c>
      <c r="B20" s="15">
        <v>1</v>
      </c>
      <c r="C20" s="7">
        <v>3573501</v>
      </c>
    </row>
    <row r="21" spans="1:3" x14ac:dyDescent="0.2">
      <c r="A21" s="14" t="s">
        <v>5</v>
      </c>
      <c r="B21" s="15">
        <v>1</v>
      </c>
      <c r="C21" s="7">
        <v>0</v>
      </c>
    </row>
    <row r="22" spans="1:3" x14ac:dyDescent="0.2">
      <c r="A22" s="14" t="s">
        <v>42</v>
      </c>
      <c r="B22" s="15">
        <v>1</v>
      </c>
      <c r="C22" s="7">
        <v>0</v>
      </c>
    </row>
    <row r="23" spans="1:3" x14ac:dyDescent="0.2">
      <c r="A23" s="14" t="s">
        <v>46</v>
      </c>
      <c r="B23" s="15">
        <v>1</v>
      </c>
      <c r="C23" s="7">
        <v>0</v>
      </c>
    </row>
    <row r="24" spans="1:3" x14ac:dyDescent="0.2">
      <c r="A24" s="14" t="s">
        <v>22</v>
      </c>
      <c r="B24" s="15">
        <v>52</v>
      </c>
      <c r="C24" s="7">
        <v>610104080</v>
      </c>
    </row>
    <row r="25" spans="1:3" x14ac:dyDescent="0.2">
      <c r="A25"/>
      <c r="B25"/>
      <c r="C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53"/>
  <sheetViews>
    <sheetView tabSelected="1" workbookViewId="0">
      <selection activeCell="E1" sqref="E1:E1048576"/>
    </sheetView>
  </sheetViews>
  <sheetFormatPr baseColWidth="10" defaultRowHeight="12.75" x14ac:dyDescent="0.2"/>
  <cols>
    <col min="1" max="1" width="12" style="9"/>
    <col min="2" max="2" width="20.83203125" style="9" bestFit="1" customWidth="1"/>
    <col min="3" max="3" width="9" style="9" bestFit="1" customWidth="1"/>
    <col min="4" max="4" width="38.83203125" style="9" customWidth="1"/>
    <col min="5" max="16384" width="12" style="9"/>
  </cols>
  <sheetData>
    <row r="4" spans="2:4" ht="18.75" customHeight="1" x14ac:dyDescent="0.2">
      <c r="B4" s="8" t="s">
        <v>2</v>
      </c>
      <c r="C4" s="8" t="s">
        <v>0</v>
      </c>
      <c r="D4" s="8" t="s">
        <v>1</v>
      </c>
    </row>
    <row r="5" spans="2:4" x14ac:dyDescent="0.2">
      <c r="B5" s="9" t="s">
        <v>3</v>
      </c>
      <c r="C5" s="10">
        <v>909</v>
      </c>
      <c r="D5" s="11" t="s">
        <v>57</v>
      </c>
    </row>
    <row r="6" spans="2:4" x14ac:dyDescent="0.2">
      <c r="B6" s="9" t="s">
        <v>3</v>
      </c>
      <c r="C6" s="10">
        <v>982</v>
      </c>
      <c r="D6" s="11" t="s">
        <v>58</v>
      </c>
    </row>
    <row r="7" spans="2:4" x14ac:dyDescent="0.2">
      <c r="B7" s="9" t="s">
        <v>3</v>
      </c>
      <c r="C7" s="10">
        <v>928</v>
      </c>
      <c r="D7" s="11" t="s">
        <v>59</v>
      </c>
    </row>
    <row r="8" spans="2:4" x14ac:dyDescent="0.2">
      <c r="B8" s="9" t="s">
        <v>4</v>
      </c>
      <c r="C8" s="10">
        <v>916</v>
      </c>
      <c r="D8" s="11" t="s">
        <v>60</v>
      </c>
    </row>
    <row r="9" spans="2:4" x14ac:dyDescent="0.2">
      <c r="B9" s="9" t="s">
        <v>4</v>
      </c>
      <c r="C9" s="10">
        <v>915</v>
      </c>
      <c r="D9" s="11" t="s">
        <v>61</v>
      </c>
    </row>
    <row r="10" spans="2:4" x14ac:dyDescent="0.2">
      <c r="B10" s="9" t="s">
        <v>4</v>
      </c>
      <c r="C10" s="10">
        <v>925</v>
      </c>
      <c r="D10" s="11" t="s">
        <v>62</v>
      </c>
    </row>
    <row r="11" spans="2:4" x14ac:dyDescent="0.2">
      <c r="B11" s="9" t="s">
        <v>4</v>
      </c>
      <c r="C11" s="10">
        <v>585</v>
      </c>
      <c r="D11" s="11" t="s">
        <v>63</v>
      </c>
    </row>
    <row r="12" spans="2:4" x14ac:dyDescent="0.2">
      <c r="B12" s="9" t="s">
        <v>4</v>
      </c>
      <c r="C12" s="10">
        <v>772</v>
      </c>
      <c r="D12" s="11" t="s">
        <v>64</v>
      </c>
    </row>
    <row r="13" spans="2:4" x14ac:dyDescent="0.2">
      <c r="B13" s="9" t="s">
        <v>10</v>
      </c>
      <c r="C13" s="10">
        <v>477</v>
      </c>
      <c r="D13" s="11" t="s">
        <v>6</v>
      </c>
    </row>
    <row r="14" spans="2:4" x14ac:dyDescent="0.2">
      <c r="B14" s="9" t="s">
        <v>10</v>
      </c>
      <c r="C14" s="10">
        <v>625</v>
      </c>
      <c r="D14" s="11" t="s">
        <v>7</v>
      </c>
    </row>
    <row r="15" spans="2:4" x14ac:dyDescent="0.2">
      <c r="B15" s="9" t="s">
        <v>10</v>
      </c>
      <c r="C15" s="10">
        <v>717</v>
      </c>
      <c r="D15" s="11" t="s">
        <v>8</v>
      </c>
    </row>
    <row r="16" spans="2:4" x14ac:dyDescent="0.2">
      <c r="B16" s="9" t="s">
        <v>10</v>
      </c>
      <c r="C16" s="10">
        <v>957</v>
      </c>
      <c r="D16" s="11" t="s">
        <v>9</v>
      </c>
    </row>
    <row r="17" spans="2:4" x14ac:dyDescent="0.2">
      <c r="B17" s="9" t="s">
        <v>12</v>
      </c>
      <c r="C17" s="10">
        <v>622</v>
      </c>
      <c r="D17" s="11" t="s">
        <v>65</v>
      </c>
    </row>
    <row r="18" spans="2:4" x14ac:dyDescent="0.2">
      <c r="B18" s="9" t="s">
        <v>11</v>
      </c>
      <c r="C18" s="10">
        <v>965</v>
      </c>
      <c r="D18" s="11" t="s">
        <v>66</v>
      </c>
    </row>
    <row r="19" spans="2:4" x14ac:dyDescent="0.2">
      <c r="B19" s="9" t="s">
        <v>21</v>
      </c>
      <c r="C19" s="10">
        <v>481</v>
      </c>
      <c r="D19" s="11" t="s">
        <v>13</v>
      </c>
    </row>
    <row r="20" spans="2:4" x14ac:dyDescent="0.2">
      <c r="B20" s="9" t="s">
        <v>21</v>
      </c>
      <c r="C20" s="10">
        <v>962</v>
      </c>
      <c r="D20" s="11" t="s">
        <v>14</v>
      </c>
    </row>
    <row r="21" spans="2:4" x14ac:dyDescent="0.2">
      <c r="B21" s="9" t="s">
        <v>21</v>
      </c>
      <c r="C21" s="10">
        <v>978</v>
      </c>
      <c r="D21" s="11" t="s">
        <v>15</v>
      </c>
    </row>
    <row r="22" spans="2:4" x14ac:dyDescent="0.2">
      <c r="B22" s="9" t="s">
        <v>20</v>
      </c>
      <c r="C22" s="10">
        <v>335</v>
      </c>
      <c r="D22" s="11" t="s">
        <v>16</v>
      </c>
    </row>
    <row r="23" spans="2:4" x14ac:dyDescent="0.2">
      <c r="B23" s="9" t="s">
        <v>20</v>
      </c>
      <c r="C23" s="10">
        <v>671</v>
      </c>
      <c r="D23" s="11" t="s">
        <v>17</v>
      </c>
    </row>
    <row r="24" spans="2:4" x14ac:dyDescent="0.2">
      <c r="B24" s="9" t="s">
        <v>20</v>
      </c>
      <c r="C24" s="10">
        <v>953</v>
      </c>
      <c r="D24" s="11" t="s">
        <v>18</v>
      </c>
    </row>
    <row r="25" spans="2:4" x14ac:dyDescent="0.2">
      <c r="B25" s="9" t="s">
        <v>19</v>
      </c>
      <c r="C25" s="10">
        <v>600</v>
      </c>
      <c r="D25" s="11" t="s">
        <v>67</v>
      </c>
    </row>
    <row r="26" spans="2:4" x14ac:dyDescent="0.2">
      <c r="B26" s="9" t="s">
        <v>36</v>
      </c>
      <c r="C26" s="10">
        <v>686</v>
      </c>
      <c r="D26" s="11" t="s">
        <v>68</v>
      </c>
    </row>
    <row r="27" spans="2:4" x14ac:dyDescent="0.2">
      <c r="B27" s="9" t="s">
        <v>36</v>
      </c>
      <c r="C27" s="10">
        <v>324</v>
      </c>
      <c r="D27" s="11" t="s">
        <v>69</v>
      </c>
    </row>
    <row r="28" spans="2:4" x14ac:dyDescent="0.2">
      <c r="B28" s="9" t="s">
        <v>36</v>
      </c>
      <c r="C28" s="10">
        <v>644</v>
      </c>
      <c r="D28" s="11" t="s">
        <v>70</v>
      </c>
    </row>
    <row r="29" spans="2:4" x14ac:dyDescent="0.2">
      <c r="B29" s="9" t="s">
        <v>37</v>
      </c>
      <c r="C29" s="10">
        <v>905</v>
      </c>
      <c r="D29" s="11" t="s">
        <v>26</v>
      </c>
    </row>
    <row r="30" spans="2:4" x14ac:dyDescent="0.2">
      <c r="B30" s="9" t="s">
        <v>37</v>
      </c>
      <c r="C30" s="10">
        <v>911</v>
      </c>
      <c r="D30" s="11" t="s">
        <v>27</v>
      </c>
    </row>
    <row r="31" spans="2:4" x14ac:dyDescent="0.2">
      <c r="B31" s="9" t="s">
        <v>37</v>
      </c>
      <c r="C31" s="10">
        <v>910</v>
      </c>
      <c r="D31" s="11" t="s">
        <v>28</v>
      </c>
    </row>
    <row r="32" spans="2:4" x14ac:dyDescent="0.2">
      <c r="B32" s="9" t="s">
        <v>37</v>
      </c>
      <c r="C32" s="10">
        <v>912</v>
      </c>
      <c r="D32" s="11" t="s">
        <v>29</v>
      </c>
    </row>
    <row r="33" spans="2:4" x14ac:dyDescent="0.2">
      <c r="B33" s="9" t="s">
        <v>37</v>
      </c>
      <c r="C33" s="10">
        <v>482</v>
      </c>
      <c r="D33" s="11" t="s">
        <v>30</v>
      </c>
    </row>
    <row r="34" spans="2:4" x14ac:dyDescent="0.2">
      <c r="B34" s="9" t="s">
        <v>37</v>
      </c>
      <c r="C34" s="10">
        <v>643</v>
      </c>
      <c r="D34" s="11" t="s">
        <v>31</v>
      </c>
    </row>
    <row r="35" spans="2:4" x14ac:dyDescent="0.2">
      <c r="B35" s="9" t="s">
        <v>37</v>
      </c>
      <c r="C35" s="10">
        <v>980</v>
      </c>
      <c r="D35" s="11" t="s">
        <v>32</v>
      </c>
    </row>
    <row r="36" spans="2:4" x14ac:dyDescent="0.2">
      <c r="B36" s="9" t="s">
        <v>38</v>
      </c>
      <c r="C36" s="10">
        <v>56</v>
      </c>
      <c r="D36" s="11" t="s">
        <v>71</v>
      </c>
    </row>
    <row r="37" spans="2:4" x14ac:dyDescent="0.2">
      <c r="B37" s="9" t="s">
        <v>38</v>
      </c>
      <c r="C37" s="10">
        <v>445</v>
      </c>
      <c r="D37" s="11" t="s">
        <v>72</v>
      </c>
    </row>
    <row r="38" spans="2:4" x14ac:dyDescent="0.2">
      <c r="B38" s="9" t="s">
        <v>38</v>
      </c>
      <c r="C38" s="10">
        <v>902</v>
      </c>
      <c r="D38" s="11" t="s">
        <v>73</v>
      </c>
    </row>
    <row r="39" spans="2:4" x14ac:dyDescent="0.2">
      <c r="B39" s="9" t="s">
        <v>38</v>
      </c>
      <c r="C39" s="10">
        <v>466</v>
      </c>
      <c r="D39" s="11" t="s">
        <v>74</v>
      </c>
    </row>
    <row r="40" spans="2:4" x14ac:dyDescent="0.2">
      <c r="B40" s="9" t="s">
        <v>39</v>
      </c>
      <c r="C40" s="10">
        <v>642</v>
      </c>
      <c r="D40" s="11" t="s">
        <v>33</v>
      </c>
    </row>
    <row r="41" spans="2:4" x14ac:dyDescent="0.2">
      <c r="B41" s="9" t="s">
        <v>39</v>
      </c>
      <c r="C41" s="10">
        <v>763</v>
      </c>
      <c r="D41" s="11" t="s">
        <v>34</v>
      </c>
    </row>
    <row r="42" spans="2:4" x14ac:dyDescent="0.2">
      <c r="B42" s="9" t="s">
        <v>39</v>
      </c>
      <c r="C42" s="10">
        <v>764</v>
      </c>
      <c r="D42" s="11" t="s">
        <v>35</v>
      </c>
    </row>
    <row r="43" spans="2:4" x14ac:dyDescent="0.2">
      <c r="B43" s="9" t="s">
        <v>43</v>
      </c>
      <c r="C43" s="10">
        <v>626</v>
      </c>
      <c r="D43" s="11" t="s">
        <v>75</v>
      </c>
    </row>
    <row r="44" spans="2:4" x14ac:dyDescent="0.2">
      <c r="B44" s="9" t="s">
        <v>43</v>
      </c>
      <c r="C44" s="10">
        <v>963</v>
      </c>
      <c r="D44" s="11" t="s">
        <v>76</v>
      </c>
    </row>
    <row r="45" spans="2:4" x14ac:dyDescent="0.2">
      <c r="B45" s="9" t="s">
        <v>44</v>
      </c>
      <c r="C45" s="10">
        <v>685</v>
      </c>
      <c r="D45" s="11" t="s">
        <v>77</v>
      </c>
    </row>
    <row r="46" spans="2:4" x14ac:dyDescent="0.2">
      <c r="B46" s="9" t="s">
        <v>41</v>
      </c>
      <c r="C46" s="10">
        <v>954</v>
      </c>
      <c r="D46" s="11" t="s">
        <v>78</v>
      </c>
    </row>
    <row r="47" spans="2:4" x14ac:dyDescent="0.2">
      <c r="B47" s="9" t="s">
        <v>47</v>
      </c>
      <c r="C47" s="10">
        <v>776</v>
      </c>
      <c r="D47" s="11" t="s">
        <v>50</v>
      </c>
    </row>
    <row r="48" spans="2:4" x14ac:dyDescent="0.2">
      <c r="B48" s="9" t="s">
        <v>47</v>
      </c>
      <c r="C48" s="10">
        <v>791</v>
      </c>
      <c r="D48" s="11" t="s">
        <v>51</v>
      </c>
    </row>
    <row r="49" spans="2:4" x14ac:dyDescent="0.2">
      <c r="B49" s="9" t="s">
        <v>47</v>
      </c>
      <c r="C49" s="10">
        <v>375</v>
      </c>
      <c r="D49" s="11" t="s">
        <v>52</v>
      </c>
    </row>
    <row r="50" spans="2:4" x14ac:dyDescent="0.2">
      <c r="B50" s="9" t="s">
        <v>47</v>
      </c>
      <c r="C50" s="10">
        <v>627</v>
      </c>
      <c r="D50" s="11" t="s">
        <v>53</v>
      </c>
    </row>
    <row r="51" spans="2:4" x14ac:dyDescent="0.2">
      <c r="B51" s="9" t="s">
        <v>45</v>
      </c>
      <c r="C51" s="10">
        <v>601</v>
      </c>
      <c r="D51" s="11" t="s">
        <v>54</v>
      </c>
    </row>
    <row r="52" spans="2:4" x14ac:dyDescent="0.2">
      <c r="B52" s="9" t="s">
        <v>45</v>
      </c>
      <c r="C52" s="10">
        <v>602</v>
      </c>
      <c r="D52" s="11" t="s">
        <v>55</v>
      </c>
    </row>
    <row r="53" spans="2:4" x14ac:dyDescent="0.2">
      <c r="B53" s="9" t="s">
        <v>45</v>
      </c>
      <c r="C53" s="10">
        <v>914</v>
      </c>
      <c r="D53" s="11" t="s">
        <v>56</v>
      </c>
    </row>
  </sheetData>
  <pageMargins left="0.7" right="0.7" top="0.75" bottom="0.75" header="0.3" footer="0.3"/>
  <pageSetup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4"/>
  <sheetViews>
    <sheetView workbookViewId="0">
      <selection activeCell="G17" sqref="G17"/>
    </sheetView>
  </sheetViews>
  <sheetFormatPr baseColWidth="10" defaultRowHeight="12" x14ac:dyDescent="0.2"/>
  <cols>
    <col min="3" max="3" width="8.33203125" bestFit="1" customWidth="1"/>
    <col min="4" max="4" width="11.1640625" bestFit="1" customWidth="1"/>
    <col min="5" max="5" width="11.6640625" bestFit="1" customWidth="1"/>
    <col min="6" max="6" width="20.83203125" bestFit="1" customWidth="1"/>
  </cols>
  <sheetData>
    <row r="3" spans="3:7" x14ac:dyDescent="0.2">
      <c r="F3" s="16"/>
      <c r="G3" s="16"/>
    </row>
    <row r="4" spans="3:7" x14ac:dyDescent="0.2">
      <c r="F4" s="16" t="s">
        <v>48</v>
      </c>
      <c r="G4" s="16" t="s">
        <v>49</v>
      </c>
    </row>
    <row r="5" spans="3:7" x14ac:dyDescent="0.2">
      <c r="C5" s="1"/>
      <c r="D5" s="1"/>
      <c r="E5" s="1"/>
      <c r="F5" s="12" t="s">
        <v>41</v>
      </c>
      <c r="G5">
        <f>VLOOKUP(F5,'RESUMEN GTE ZONAL'!$A$4:$B$25,2,0)</f>
        <v>1</v>
      </c>
    </row>
    <row r="6" spans="3:7" x14ac:dyDescent="0.2">
      <c r="C6" s="2"/>
      <c r="D6" s="3"/>
      <c r="E6" s="4"/>
      <c r="F6" s="12" t="s">
        <v>19</v>
      </c>
      <c r="G6">
        <f>VLOOKUP(F6,'RESUMEN GTE ZONAL'!$A$4:$B$25,2,0)</f>
        <v>1</v>
      </c>
    </row>
    <row r="7" spans="3:7" x14ac:dyDescent="0.2">
      <c r="C7" s="2"/>
      <c r="D7" s="3"/>
      <c r="E7" s="4"/>
      <c r="F7" s="12" t="s">
        <v>42</v>
      </c>
      <c r="G7">
        <f>VLOOKUP(F7,'RESUMEN GTE ZONAL'!$A$4:$B$25,2,0)</f>
        <v>1</v>
      </c>
    </row>
    <row r="8" spans="3:7" x14ac:dyDescent="0.2">
      <c r="C8" s="2"/>
      <c r="D8" s="3"/>
      <c r="E8" s="4"/>
      <c r="F8" s="12" t="s">
        <v>5</v>
      </c>
      <c r="G8">
        <f>VLOOKUP(F8,'RESUMEN GTE ZONAL'!$A$4:$B$25,2,0)</f>
        <v>1</v>
      </c>
    </row>
    <row r="9" spans="3:7" x14ac:dyDescent="0.2">
      <c r="C9" s="2"/>
      <c r="D9" s="3"/>
      <c r="E9" s="4"/>
      <c r="F9" s="12" t="s">
        <v>43</v>
      </c>
      <c r="G9">
        <f>VLOOKUP(F9,'RESUMEN GTE ZONAL'!$A$4:$B$25,2,0)</f>
        <v>2</v>
      </c>
    </row>
    <row r="10" spans="3:7" x14ac:dyDescent="0.2">
      <c r="C10" s="17"/>
      <c r="D10" s="17"/>
      <c r="E10" s="5"/>
      <c r="F10" s="12" t="s">
        <v>11</v>
      </c>
      <c r="G10">
        <f>VLOOKUP(F10,'RESUMEN GTE ZONAL'!$A$4:$B$25,2,0)</f>
        <v>1</v>
      </c>
    </row>
    <row r="11" spans="3:7" x14ac:dyDescent="0.2">
      <c r="F11" s="12" t="s">
        <v>44</v>
      </c>
      <c r="G11">
        <f>VLOOKUP(F11,'RESUMEN GTE ZONAL'!$A$4:$B$25,2,0)</f>
        <v>1</v>
      </c>
    </row>
    <row r="12" spans="3:7" x14ac:dyDescent="0.2">
      <c r="F12" s="12" t="s">
        <v>20</v>
      </c>
      <c r="G12">
        <f>VLOOKUP(F12,'RESUMEN GTE ZONAL'!$A$4:$B$25,2,0)</f>
        <v>3</v>
      </c>
    </row>
    <row r="13" spans="3:7" x14ac:dyDescent="0.2">
      <c r="F13" s="12" t="s">
        <v>45</v>
      </c>
      <c r="G13">
        <f>VLOOKUP(F13,'RESUMEN GTE ZONAL'!$A$4:$B$25,2,0)</f>
        <v>3</v>
      </c>
    </row>
    <row r="14" spans="3:7" x14ac:dyDescent="0.2">
      <c r="F14" s="12" t="s">
        <v>4</v>
      </c>
      <c r="G14">
        <f>VLOOKUP(F14,'RESUMEN GTE ZONAL'!$A$4:$B$25,2,0)</f>
        <v>5</v>
      </c>
    </row>
    <row r="15" spans="3:7" x14ac:dyDescent="0.2">
      <c r="F15" s="12" t="s">
        <v>12</v>
      </c>
      <c r="G15">
        <f>VLOOKUP(F15,'RESUMEN GTE ZONAL'!$A$4:$B$25,2,0)</f>
        <v>1</v>
      </c>
    </row>
    <row r="16" spans="3:7" x14ac:dyDescent="0.2">
      <c r="F16" s="12" t="s">
        <v>38</v>
      </c>
      <c r="G16">
        <f>VLOOKUP(F16,'RESUMEN GTE ZONAL'!$A$4:$B$25,2,0)</f>
        <v>4</v>
      </c>
    </row>
    <row r="17" spans="6:7" x14ac:dyDescent="0.2">
      <c r="F17" s="12" t="s">
        <v>46</v>
      </c>
      <c r="G17">
        <f>VLOOKUP(F17,'RESUMEN GTE ZONAL'!$A$4:$B$25,2,0)</f>
        <v>1</v>
      </c>
    </row>
    <row r="18" spans="6:7" x14ac:dyDescent="0.2">
      <c r="F18" s="12" t="s">
        <v>39</v>
      </c>
      <c r="G18">
        <f>VLOOKUP(F18,'RESUMEN GTE ZONAL'!$A$4:$B$25,2,0)</f>
        <v>3</v>
      </c>
    </row>
    <row r="19" spans="6:7" x14ac:dyDescent="0.2">
      <c r="F19" s="12" t="s">
        <v>3</v>
      </c>
      <c r="G19">
        <f>VLOOKUP(F19,'RESUMEN GTE ZONAL'!$A$4:$B$25,2,0)</f>
        <v>3</v>
      </c>
    </row>
    <row r="20" spans="6:7" x14ac:dyDescent="0.2">
      <c r="F20" s="12" t="s">
        <v>37</v>
      </c>
      <c r="G20">
        <f>VLOOKUP(F20,'RESUMEN GTE ZONAL'!$A$4:$B$25,2,0)</f>
        <v>7</v>
      </c>
    </row>
    <row r="21" spans="6:7" x14ac:dyDescent="0.2">
      <c r="F21" s="12" t="s">
        <v>36</v>
      </c>
      <c r="G21">
        <f>VLOOKUP(F21,'RESUMEN GTE ZONAL'!$A$4:$B$25,2,0)</f>
        <v>3</v>
      </c>
    </row>
    <row r="22" spans="6:7" x14ac:dyDescent="0.2">
      <c r="F22" s="12" t="s">
        <v>47</v>
      </c>
      <c r="G22">
        <f>VLOOKUP(F22,'RESUMEN GTE ZONAL'!$A$4:$B$25,2,0)</f>
        <v>4</v>
      </c>
    </row>
    <row r="23" spans="6:7" x14ac:dyDescent="0.2">
      <c r="F23" s="12" t="s">
        <v>21</v>
      </c>
      <c r="G23">
        <f>VLOOKUP(F23,'RESUMEN GTE ZONAL'!$A$4:$B$25,2,0)</f>
        <v>3</v>
      </c>
    </row>
    <row r="24" spans="6:7" x14ac:dyDescent="0.2">
      <c r="F24" s="12" t="s">
        <v>10</v>
      </c>
      <c r="G24">
        <f>VLOOKUP(F24,'RESUMEN GTE ZONAL'!$A$4:$B$25,2,0)</f>
        <v>4</v>
      </c>
    </row>
  </sheetData>
  <autoFilter ref="F4:G24"/>
  <mergeCells count="1"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GTE ZONAL</vt:lpstr>
      <vt:lpstr>DETALLE ZONAL - LOCAL</vt:lpstr>
      <vt:lpstr>faltan</vt:lpstr>
      <vt:lpstr>Hoja4</vt:lpstr>
      <vt:lpstr>Hoja5</vt:lpstr>
    </vt:vector>
  </TitlesOfParts>
  <Company>SMU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Alvarez Auspont</dc:creator>
  <cp:lastModifiedBy>Andrés Rodolfo Velásquez Schwarze</cp:lastModifiedBy>
  <dcterms:created xsi:type="dcterms:W3CDTF">2013-11-11T18:33:09Z</dcterms:created>
  <dcterms:modified xsi:type="dcterms:W3CDTF">2013-11-12T15:53:48Z</dcterms:modified>
</cp:coreProperties>
</file>